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-my.sharepoint.com/personal/kristi_urmann_justdigi_ee/Documents/Töölaud/KK muudatus I/"/>
    </mc:Choice>
  </mc:AlternateContent>
  <xr:revisionPtr revIDLastSave="34" documentId="8_{EA112AD1-F062-4F50-B888-26D7D165C8BD}" xr6:coauthVersionLast="47" xr6:coauthVersionMax="47" xr10:uidLastSave="{10D308E0-BD3C-4505-8C64-39D7A69140AD}"/>
  <bookViews>
    <workbookView xWindow="-108" yWindow="-108" windowWidth="30936" windowHeight="16776" xr2:uid="{00000000-000D-0000-FFFF-FFFF00000000}"/>
  </bookViews>
  <sheets>
    <sheet name="Lisa 2. Prokuratuur" sheetId="1" r:id="rId1"/>
  </sheets>
  <externalReferences>
    <externalReference r:id="rId2"/>
  </externalReferences>
  <definedNames>
    <definedName name="_xlnm._FilterDatabase" localSheetId="0" hidden="1">'Lisa 2. Prokuratuur'!$A$5:$E$35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F26" i="1"/>
  <c r="G26" i="1" s="1"/>
  <c r="G12" i="1"/>
  <c r="G14" i="1"/>
  <c r="G15" i="1"/>
  <c r="G16" i="1"/>
  <c r="G18" i="1"/>
  <c r="G19" i="1"/>
  <c r="G20" i="1"/>
  <c r="G21" i="1"/>
  <c r="G23" i="1"/>
  <c r="G24" i="1"/>
  <c r="G27" i="1"/>
  <c r="G30" i="1"/>
  <c r="G31" i="1"/>
  <c r="G32" i="1"/>
  <c r="G33" i="1"/>
  <c r="G7" i="1"/>
  <c r="F29" i="1"/>
  <c r="F10" i="1" s="1"/>
  <c r="F22" i="1"/>
  <c r="F17" i="1"/>
  <c r="F13" i="1"/>
  <c r="F9" i="1" l="1"/>
  <c r="F8" i="1" s="1"/>
  <c r="E29" i="1"/>
  <c r="G29" i="1" s="1"/>
  <c r="E17" i="1"/>
  <c r="G17" i="1" s="1"/>
  <c r="E13" i="1" l="1"/>
  <c r="G13" i="1" s="1"/>
  <c r="E22" i="1" l="1"/>
  <c r="G22" i="1" s="1"/>
  <c r="E9" i="1" l="1"/>
  <c r="G9" i="1" s="1"/>
  <c r="E10" i="1"/>
  <c r="G10" i="1" s="1"/>
  <c r="E8" i="1" l="1"/>
  <c r="G8" i="1" s="1"/>
</calcChain>
</file>

<file path=xl/sharedStrings.xml><?xml version="1.0" encoding="utf-8"?>
<sst xmlns="http://schemas.openxmlformats.org/spreadsheetml/2006/main" count="37" uniqueCount="35">
  <si>
    <t>.2025. a käskkirja nr</t>
  </si>
  <si>
    <t>Lisa 2</t>
  </si>
  <si>
    <t>Prokuratuuri 2025. aasta eelarve</t>
  </si>
  <si>
    <t>Eelarve liik</t>
  </si>
  <si>
    <t>Eelarve konto</t>
  </si>
  <si>
    <t>Objekt</t>
  </si>
  <si>
    <t>Prokuratuur</t>
  </si>
  <si>
    <t>TULUD</t>
  </si>
  <si>
    <t>KULUD</t>
  </si>
  <si>
    <t>Programmi tegevus: Kriminaalpoliitika kujundamine ja elluviimine, sh ennetus</t>
  </si>
  <si>
    <t>Käibemaks</t>
  </si>
  <si>
    <t>Toetused</t>
  </si>
  <si>
    <t>sh liikmemaksud</t>
  </si>
  <si>
    <t>SE000003</t>
  </si>
  <si>
    <t>sh sihtotstarbelised toetused</t>
  </si>
  <si>
    <t>Tööjõukulud</t>
  </si>
  <si>
    <t>Prokuröride tööjõukulud</t>
  </si>
  <si>
    <t>SE030007</t>
  </si>
  <si>
    <t>Kindlaksmääratud tööjõukulud</t>
  </si>
  <si>
    <t>KRAPS</t>
  </si>
  <si>
    <t>SE030009</t>
  </si>
  <si>
    <t>Tegevuskulud, v.a tööjõukulud</t>
  </si>
  <si>
    <t>Majandamiskulud</t>
  </si>
  <si>
    <t>RKAS</t>
  </si>
  <si>
    <t>SE000028</t>
  </si>
  <si>
    <t>sh majandamiskulude käibemaks</t>
  </si>
  <si>
    <t>sh RKAS käibemaks</t>
  </si>
  <si>
    <t>Amortisatsioon</t>
  </si>
  <si>
    <t xml:space="preserve">2025. a esialgne eelarve </t>
  </si>
  <si>
    <t>Ülekantavad vahendid</t>
  </si>
  <si>
    <t>2025. a eelarve kokku</t>
  </si>
  <si>
    <t>Investeeringud</t>
  </si>
  <si>
    <t>IT-investeeringud</t>
  </si>
  <si>
    <t>IN002000</t>
  </si>
  <si>
    <t>INVESTEERINGUD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</si>
</sst>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7"/>
      <name val="Calibri"/>
      <family val="2"/>
      <charset val="186"/>
      <scheme val="minor"/>
    </font>
    <font>
      <b/>
      <sz val="7"/>
      <color theme="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6" fillId="0" borderId="0" xfId="2" applyFont="1" applyAlignment="1">
      <alignment horizontal="right"/>
    </xf>
    <xf numFmtId="0" fontId="8" fillId="0" borderId="0" xfId="0" applyFont="1"/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 wrapText="1"/>
    </xf>
    <xf numFmtId="3" fontId="9" fillId="0" borderId="0" xfId="1" applyNumberFormat="1" applyFont="1"/>
    <xf numFmtId="0" fontId="4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3" fontId="6" fillId="0" borderId="0" xfId="2" applyNumberFormat="1" applyFont="1"/>
    <xf numFmtId="0" fontId="11" fillId="0" borderId="0" xfId="2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3" fontId="12" fillId="0" borderId="0" xfId="0" applyNumberFormat="1" applyFont="1" applyAlignment="1">
      <alignment horizontal="right" vertical="center"/>
    </xf>
    <xf numFmtId="0" fontId="6" fillId="0" borderId="0" xfId="2" applyFont="1" applyAlignment="1">
      <alignment horizontal="center"/>
    </xf>
    <xf numFmtId="0" fontId="13" fillId="0" borderId="0" xfId="2" applyFont="1" applyAlignment="1">
      <alignment horizontal="right"/>
    </xf>
    <xf numFmtId="0" fontId="5" fillId="0" borderId="0" xfId="2" applyFont="1" applyAlignment="1">
      <alignment horizontal="left" indent="2"/>
    </xf>
    <xf numFmtId="0" fontId="4" fillId="0" borderId="0" xfId="1" applyFont="1" applyAlignment="1">
      <alignment horizontal="right"/>
    </xf>
    <xf numFmtId="0" fontId="11" fillId="0" borderId="0" xfId="1" applyFont="1"/>
    <xf numFmtId="0" fontId="14" fillId="0" borderId="0" xfId="1" applyFont="1" applyAlignment="1">
      <alignment horizontal="left" vertical="center" wrapText="1"/>
    </xf>
    <xf numFmtId="3" fontId="14" fillId="0" borderId="0" xfId="1" applyNumberFormat="1" applyFont="1" applyAlignment="1">
      <alignment horizontal="right" vertical="center" wrapText="1"/>
    </xf>
    <xf numFmtId="0" fontId="15" fillId="0" borderId="0" xfId="0" applyFont="1"/>
    <xf numFmtId="3" fontId="4" fillId="0" borderId="0" xfId="1" applyNumberFormat="1" applyFont="1" applyAlignment="1">
      <alignment horizontal="right"/>
    </xf>
    <xf numFmtId="0" fontId="9" fillId="0" borderId="0" xfId="1" applyFont="1"/>
    <xf numFmtId="0" fontId="16" fillId="0" borderId="0" xfId="0" applyFont="1"/>
    <xf numFmtId="3" fontId="17" fillId="0" borderId="0" xfId="1" applyNumberFormat="1" applyFont="1"/>
    <xf numFmtId="0" fontId="18" fillId="2" borderId="0" xfId="1" applyFont="1" applyFill="1" applyAlignment="1">
      <alignment horizontal="center" vertical="center" wrapText="1"/>
    </xf>
    <xf numFmtId="0" fontId="11" fillId="0" borderId="0" xfId="3" applyFont="1"/>
    <xf numFmtId="0" fontId="6" fillId="0" borderId="0" xfId="3" applyFont="1" applyAlignment="1">
      <alignment horizontal="center"/>
    </xf>
    <xf numFmtId="0" fontId="5" fillId="0" borderId="0" xfId="3" applyFont="1" applyAlignment="1">
      <alignment horizontal="left" indent="2"/>
    </xf>
    <xf numFmtId="0" fontId="4" fillId="0" borderId="0" xfId="3" applyFont="1" applyAlignment="1">
      <alignment horizontal="center"/>
    </xf>
    <xf numFmtId="3" fontId="19" fillId="0" borderId="0" xfId="0" applyNumberFormat="1" applyFont="1"/>
    <xf numFmtId="0" fontId="19" fillId="0" borderId="0" xfId="0" applyFont="1"/>
    <xf numFmtId="0" fontId="4" fillId="0" borderId="0" xfId="3" applyFont="1" applyAlignment="1">
      <alignment horizontal="left" indent="1"/>
    </xf>
    <xf numFmtId="0" fontId="20" fillId="0" borderId="0" xfId="2" applyFont="1" applyAlignment="1">
      <alignment horizontal="right" vertical="center" wrapText="1"/>
    </xf>
    <xf numFmtId="0" fontId="20" fillId="0" borderId="0" xfId="2" applyFont="1" applyAlignment="1">
      <alignment horizontal="center" vertical="center" wrapText="1"/>
    </xf>
    <xf numFmtId="0" fontId="17" fillId="0" borderId="0" xfId="2" applyFont="1" applyAlignment="1">
      <alignment horizontal="right"/>
    </xf>
    <xf numFmtId="0" fontId="18" fillId="3" borderId="0" xfId="0" applyFont="1" applyFill="1" applyAlignment="1">
      <alignment horizontal="center" vertical="center" wrapTex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L31" sqref="L31"/>
    </sheetView>
  </sheetViews>
  <sheetFormatPr defaultColWidth="9.44140625" defaultRowHeight="13.8" x14ac:dyDescent="0.3"/>
  <cols>
    <col min="1" max="1" width="47.6640625" style="1" customWidth="1"/>
    <col min="2" max="3" width="7.33203125" style="2" customWidth="1"/>
    <col min="4" max="4" width="10.88671875" style="1" customWidth="1"/>
    <col min="5" max="5" width="14.109375" style="1" customWidth="1"/>
    <col min="6" max="6" width="13.77734375" style="1" customWidth="1"/>
    <col min="7" max="7" width="13.44140625" style="1" customWidth="1"/>
    <col min="8" max="16384" width="9.44140625" style="1"/>
  </cols>
  <sheetData>
    <row r="1" spans="1:7" x14ac:dyDescent="0.3">
      <c r="A1" s="3"/>
      <c r="G1" s="28" t="s">
        <v>0</v>
      </c>
    </row>
    <row r="2" spans="1:7" x14ac:dyDescent="0.3">
      <c r="A2" s="27"/>
      <c r="G2" s="28" t="s">
        <v>1</v>
      </c>
    </row>
    <row r="3" spans="1:7" ht="15.6" x14ac:dyDescent="0.3">
      <c r="A3" s="31" t="s">
        <v>2</v>
      </c>
      <c r="E3" s="3"/>
    </row>
    <row r="4" spans="1:7" ht="15" customHeight="1" x14ac:dyDescent="0.3">
      <c r="A4" s="4"/>
      <c r="E4" s="3"/>
    </row>
    <row r="5" spans="1:7" s="4" customFormat="1" ht="41.4" x14ac:dyDescent="0.3">
      <c r="A5" s="32"/>
      <c r="B5" s="32" t="s">
        <v>3</v>
      </c>
      <c r="C5" s="32" t="s">
        <v>4</v>
      </c>
      <c r="D5" s="32" t="s">
        <v>5</v>
      </c>
      <c r="E5" s="43" t="s">
        <v>28</v>
      </c>
      <c r="F5" s="43" t="s">
        <v>29</v>
      </c>
      <c r="G5" s="43" t="s">
        <v>30</v>
      </c>
    </row>
    <row r="6" spans="1:7" s="4" customFormat="1" ht="17.399999999999999" x14ac:dyDescent="0.3">
      <c r="A6" s="25" t="s">
        <v>6</v>
      </c>
      <c r="B6" s="5"/>
      <c r="C6" s="5"/>
      <c r="D6" s="5"/>
      <c r="E6" s="26"/>
    </row>
    <row r="7" spans="1:7" s="4" customFormat="1" ht="17.399999999999999" x14ac:dyDescent="0.35">
      <c r="A7" s="38" t="s">
        <v>7</v>
      </c>
      <c r="B7" s="5"/>
      <c r="C7" s="5"/>
      <c r="D7" s="5"/>
      <c r="E7" s="26">
        <v>1006100</v>
      </c>
      <c r="F7" s="26"/>
      <c r="G7" s="26">
        <f>E7+F7</f>
        <v>1006100</v>
      </c>
    </row>
    <row r="8" spans="1:7" s="29" customFormat="1" ht="17.399999999999999" x14ac:dyDescent="0.35">
      <c r="A8" s="38" t="s">
        <v>8</v>
      </c>
      <c r="B8" s="8"/>
      <c r="C8" s="10"/>
      <c r="D8" s="9"/>
      <c r="E8" s="37">
        <f>E9+E10</f>
        <v>21185037.286100332</v>
      </c>
      <c r="F8" s="37">
        <f>F9+F10</f>
        <v>0</v>
      </c>
      <c r="G8" s="37">
        <f t="shared" ref="G8:G33" si="0">E8+F8</f>
        <v>21185037.286100332</v>
      </c>
    </row>
    <row r="9" spans="1:7" s="29" customFormat="1" ht="15.6" x14ac:dyDescent="0.3">
      <c r="A9" s="30" t="s">
        <v>9</v>
      </c>
      <c r="B9" s="42"/>
      <c r="C9" s="10"/>
      <c r="D9" s="9"/>
      <c r="E9" s="31">
        <f>E13+E17+E22+E33</f>
        <v>20659891.286100332</v>
      </c>
      <c r="F9" s="31">
        <f>F13+F17+F22+F33</f>
        <v>0</v>
      </c>
      <c r="G9" s="31">
        <f t="shared" si="0"/>
        <v>20659891.286100332</v>
      </c>
    </row>
    <row r="10" spans="1:7" s="29" customFormat="1" ht="15.6" x14ac:dyDescent="0.3">
      <c r="A10" s="7" t="s">
        <v>10</v>
      </c>
      <c r="B10" s="8"/>
      <c r="C10" s="40"/>
      <c r="D10" s="41"/>
      <c r="E10" s="11">
        <f>E29</f>
        <v>525146</v>
      </c>
      <c r="F10" s="11">
        <f>F29</f>
        <v>0</v>
      </c>
      <c r="G10" s="11">
        <f t="shared" si="0"/>
        <v>525146</v>
      </c>
    </row>
    <row r="11" spans="1:7" s="29" customFormat="1" ht="17.399999999999999" x14ac:dyDescent="0.35">
      <c r="A11" s="38" t="s">
        <v>34</v>
      </c>
      <c r="B11" s="8"/>
      <c r="C11" s="40"/>
      <c r="D11" s="41"/>
      <c r="E11" s="11"/>
      <c r="F11" s="37">
        <f>F26</f>
        <v>20000</v>
      </c>
      <c r="G11" s="37">
        <f t="shared" si="0"/>
        <v>20000</v>
      </c>
    </row>
    <row r="12" spans="1:7" s="4" customFormat="1" x14ac:dyDescent="0.3">
      <c r="A12" s="12"/>
      <c r="B12" s="13"/>
      <c r="C12" s="13"/>
      <c r="D12" s="14"/>
      <c r="E12" s="15">
        <v>0</v>
      </c>
      <c r="F12" s="15">
        <v>0</v>
      </c>
      <c r="G12" s="15">
        <f t="shared" si="0"/>
        <v>0</v>
      </c>
    </row>
    <row r="13" spans="1:7" s="4" customFormat="1" x14ac:dyDescent="0.3">
      <c r="A13" s="33" t="s">
        <v>11</v>
      </c>
      <c r="B13" s="34"/>
      <c r="C13" s="34"/>
      <c r="D13" s="34"/>
      <c r="E13" s="15">
        <f>E15+E14</f>
        <v>7725</v>
      </c>
      <c r="F13" s="15">
        <f>F15+F14</f>
        <v>0</v>
      </c>
      <c r="G13" s="15">
        <f t="shared" si="0"/>
        <v>7725</v>
      </c>
    </row>
    <row r="14" spans="1:7" s="4" customFormat="1" x14ac:dyDescent="0.3">
      <c r="A14" s="35" t="s">
        <v>12</v>
      </c>
      <c r="B14" s="36">
        <v>20</v>
      </c>
      <c r="C14" s="36">
        <v>45</v>
      </c>
      <c r="D14" s="36" t="s">
        <v>13</v>
      </c>
      <c r="E14" s="18">
        <v>4725</v>
      </c>
      <c r="F14" s="18"/>
      <c r="G14" s="18">
        <f t="shared" si="0"/>
        <v>4725</v>
      </c>
    </row>
    <row r="15" spans="1:7" s="4" customFormat="1" x14ac:dyDescent="0.3">
      <c r="A15" s="35" t="s">
        <v>14</v>
      </c>
      <c r="B15" s="36">
        <v>20</v>
      </c>
      <c r="C15" s="36">
        <v>45</v>
      </c>
      <c r="D15" s="36"/>
      <c r="E15" s="18">
        <v>3000</v>
      </c>
      <c r="F15" s="18"/>
      <c r="G15" s="18">
        <f t="shared" si="0"/>
        <v>3000</v>
      </c>
    </row>
    <row r="16" spans="1:7" s="4" customFormat="1" x14ac:dyDescent="0.3">
      <c r="A16" s="35"/>
      <c r="B16" s="36"/>
      <c r="C16" s="36"/>
      <c r="D16" s="36"/>
      <c r="E16" s="15"/>
      <c r="F16" s="15"/>
      <c r="G16" s="15">
        <f t="shared" si="0"/>
        <v>0</v>
      </c>
    </row>
    <row r="17" spans="1:7" s="4" customFormat="1" x14ac:dyDescent="0.3">
      <c r="A17" s="16" t="s">
        <v>15</v>
      </c>
      <c r="B17" s="13"/>
      <c r="C17" s="13"/>
      <c r="D17" s="14"/>
      <c r="E17" s="15">
        <f>E18+E19+E20</f>
        <v>18187886.286100332</v>
      </c>
      <c r="F17" s="15">
        <f>F18+F19+F20</f>
        <v>0</v>
      </c>
      <c r="G17" s="15">
        <f t="shared" si="0"/>
        <v>18187886.286100332</v>
      </c>
    </row>
    <row r="18" spans="1:7" s="4" customFormat="1" x14ac:dyDescent="0.3">
      <c r="A18" s="17" t="s">
        <v>16</v>
      </c>
      <c r="B18" s="14">
        <v>10</v>
      </c>
      <c r="C18" s="14">
        <v>50</v>
      </c>
      <c r="D18" s="14" t="s">
        <v>17</v>
      </c>
      <c r="E18" s="18">
        <v>9301365.1944600493</v>
      </c>
      <c r="F18" s="18"/>
      <c r="G18" s="18">
        <f t="shared" si="0"/>
        <v>9301365.1944600493</v>
      </c>
    </row>
    <row r="19" spans="1:7" s="4" customFormat="1" x14ac:dyDescent="0.3">
      <c r="A19" s="17" t="s">
        <v>18</v>
      </c>
      <c r="B19" s="14">
        <v>20</v>
      </c>
      <c r="C19" s="14">
        <v>50</v>
      </c>
      <c r="D19" s="14"/>
      <c r="E19" s="18">
        <v>4179157.9999899995</v>
      </c>
      <c r="F19" s="18"/>
      <c r="G19" s="18">
        <f t="shared" si="0"/>
        <v>4179157.9999899995</v>
      </c>
    </row>
    <row r="20" spans="1:7" s="4" customFormat="1" x14ac:dyDescent="0.3">
      <c r="A20" s="39" t="s">
        <v>19</v>
      </c>
      <c r="B20" s="14">
        <v>20</v>
      </c>
      <c r="C20" s="14">
        <v>50</v>
      </c>
      <c r="D20" s="36" t="s">
        <v>20</v>
      </c>
      <c r="E20" s="18">
        <v>4707363.091650282</v>
      </c>
      <c r="F20" s="18"/>
      <c r="G20" s="18">
        <f t="shared" si="0"/>
        <v>4707363.091650282</v>
      </c>
    </row>
    <row r="21" spans="1:7" s="4" customFormat="1" x14ac:dyDescent="0.3">
      <c r="A21" s="12"/>
      <c r="B21" s="13"/>
      <c r="C21" s="13"/>
      <c r="D21" s="14"/>
      <c r="E21" s="19">
        <v>0</v>
      </c>
      <c r="F21" s="19">
        <v>0</v>
      </c>
      <c r="G21" s="19">
        <f t="shared" si="0"/>
        <v>0</v>
      </c>
    </row>
    <row r="22" spans="1:7" s="4" customFormat="1" x14ac:dyDescent="0.3">
      <c r="A22" s="24" t="s">
        <v>21</v>
      </c>
      <c r="B22" s="6"/>
      <c r="C22" s="21"/>
      <c r="D22" s="20"/>
      <c r="E22" s="15">
        <f>E23+E24</f>
        <v>2445780</v>
      </c>
      <c r="F22" s="15">
        <f>F23+F24</f>
        <v>0</v>
      </c>
      <c r="G22" s="15">
        <f t="shared" si="0"/>
        <v>2445780</v>
      </c>
    </row>
    <row r="23" spans="1:7" s="4" customFormat="1" x14ac:dyDescent="0.3">
      <c r="A23" s="17" t="s">
        <v>22</v>
      </c>
      <c r="B23" s="14">
        <v>20</v>
      </c>
      <c r="C23" s="14">
        <v>55</v>
      </c>
      <c r="D23" s="14"/>
      <c r="E23" s="18">
        <v>695382</v>
      </c>
      <c r="F23" s="18"/>
      <c r="G23" s="18">
        <f t="shared" si="0"/>
        <v>695382</v>
      </c>
    </row>
    <row r="24" spans="1:7" s="4" customFormat="1" x14ac:dyDescent="0.3">
      <c r="A24" s="17" t="s">
        <v>23</v>
      </c>
      <c r="B24" s="14">
        <v>20</v>
      </c>
      <c r="C24" s="14">
        <v>55</v>
      </c>
      <c r="D24" s="14" t="s">
        <v>24</v>
      </c>
      <c r="E24" s="18">
        <v>1750398</v>
      </c>
      <c r="F24" s="18"/>
      <c r="G24" s="18">
        <f t="shared" si="0"/>
        <v>1750398</v>
      </c>
    </row>
    <row r="25" spans="1:7" s="4" customFormat="1" x14ac:dyDescent="0.3">
      <c r="A25" s="17"/>
      <c r="B25" s="14"/>
      <c r="C25" s="14"/>
      <c r="D25" s="14"/>
      <c r="E25" s="18"/>
      <c r="F25" s="18"/>
      <c r="G25" s="18"/>
    </row>
    <row r="26" spans="1:7" s="4" customFormat="1" x14ac:dyDescent="0.3">
      <c r="A26" s="33" t="s">
        <v>31</v>
      </c>
      <c r="B26" s="36"/>
      <c r="C26" s="36"/>
      <c r="D26" s="36"/>
      <c r="E26" s="18"/>
      <c r="F26" s="15">
        <f>F27</f>
        <v>20000</v>
      </c>
      <c r="G26" s="15">
        <f t="shared" si="0"/>
        <v>20000</v>
      </c>
    </row>
    <row r="27" spans="1:7" s="4" customFormat="1" x14ac:dyDescent="0.3">
      <c r="A27" s="39" t="s">
        <v>32</v>
      </c>
      <c r="B27" s="36">
        <v>20</v>
      </c>
      <c r="C27" s="36">
        <v>15</v>
      </c>
      <c r="D27" s="36" t="s">
        <v>33</v>
      </c>
      <c r="E27" s="18">
        <v>0</v>
      </c>
      <c r="F27" s="18">
        <v>20000</v>
      </c>
      <c r="G27" s="18">
        <f t="shared" si="0"/>
        <v>20000</v>
      </c>
    </row>
    <row r="28" spans="1:7" s="4" customFormat="1" x14ac:dyDescent="0.3">
      <c r="A28" s="39"/>
      <c r="B28" s="36"/>
      <c r="C28" s="36"/>
      <c r="D28" s="36"/>
      <c r="E28" s="18"/>
      <c r="F28" s="18"/>
      <c r="G28" s="18"/>
    </row>
    <row r="29" spans="1:7" s="4" customFormat="1" x14ac:dyDescent="0.3">
      <c r="A29" s="16" t="s">
        <v>10</v>
      </c>
      <c r="B29" s="14"/>
      <c r="C29" s="14"/>
      <c r="D29" s="14"/>
      <c r="E29" s="15">
        <f>E30+E31</f>
        <v>525146</v>
      </c>
      <c r="F29" s="15">
        <f>F30+F31</f>
        <v>0</v>
      </c>
      <c r="G29" s="15">
        <f t="shared" si="0"/>
        <v>525146</v>
      </c>
    </row>
    <row r="30" spans="1:7" s="4" customFormat="1" x14ac:dyDescent="0.3">
      <c r="A30" s="35" t="s">
        <v>25</v>
      </c>
      <c r="B30" s="36">
        <v>10</v>
      </c>
      <c r="C30" s="36">
        <v>601</v>
      </c>
      <c r="D30" s="36"/>
      <c r="E30" s="18">
        <v>133211</v>
      </c>
      <c r="F30" s="18"/>
      <c r="G30" s="18">
        <f t="shared" si="0"/>
        <v>133211</v>
      </c>
    </row>
    <row r="31" spans="1:7" s="4" customFormat="1" x14ac:dyDescent="0.3">
      <c r="A31" s="35" t="s">
        <v>26</v>
      </c>
      <c r="B31" s="36">
        <v>10</v>
      </c>
      <c r="C31" s="36">
        <v>601</v>
      </c>
      <c r="D31" s="36" t="s">
        <v>24</v>
      </c>
      <c r="E31" s="18">
        <v>391935</v>
      </c>
      <c r="F31" s="18"/>
      <c r="G31" s="18">
        <f t="shared" si="0"/>
        <v>391935</v>
      </c>
    </row>
    <row r="32" spans="1:7" s="4" customFormat="1" x14ac:dyDescent="0.3">
      <c r="A32" s="22"/>
      <c r="B32" s="14"/>
      <c r="C32" s="14"/>
      <c r="D32" s="14"/>
      <c r="E32" s="18"/>
      <c r="F32" s="18"/>
      <c r="G32" s="18">
        <f t="shared" si="0"/>
        <v>0</v>
      </c>
    </row>
    <row r="33" spans="1:7" s="4" customFormat="1" x14ac:dyDescent="0.3">
      <c r="A33" s="16" t="s">
        <v>27</v>
      </c>
      <c r="B33" s="2">
        <v>60</v>
      </c>
      <c r="C33" s="2">
        <v>61</v>
      </c>
      <c r="D33" s="23"/>
      <c r="E33" s="15">
        <v>18500</v>
      </c>
      <c r="F33" s="15"/>
      <c r="G33" s="15">
        <f t="shared" si="0"/>
        <v>18500</v>
      </c>
    </row>
    <row r="34" spans="1:7" s="4" customFormat="1" x14ac:dyDescent="0.3">
      <c r="A34" s="5"/>
      <c r="B34" s="14"/>
      <c r="C34" s="14"/>
      <c r="D34" s="14"/>
      <c r="E34" s="5"/>
    </row>
    <row r="35" spans="1:7" s="4" customFormat="1" x14ac:dyDescent="0.3">
      <c r="A35" s="5"/>
      <c r="B35" s="5"/>
      <c r="C35" s="5"/>
      <c r="D35" s="5"/>
      <c r="E35" s="5"/>
    </row>
  </sheetData>
  <dataConsolidate/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0500F-9697-47F8-83C5-23DDD95A1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510c3-10e4-40d2-9e57-4ea0b9082f62"/>
    <ds:schemaRef ds:uri="194cedfd-18b6-416b-a27a-1daa6530c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2D898F-3D37-4EB9-AD8D-CC751DF77B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10846A-F202-4249-890C-F47E889D9132}">
  <ds:schemaRefs>
    <ds:schemaRef ds:uri="http://schemas.microsoft.com/office/2006/metadata/properties"/>
    <ds:schemaRef ds:uri="http://schemas.microsoft.com/office/infopath/2007/PartnerControls"/>
    <ds:schemaRef ds:uri="194cedfd-18b6-416b-a27a-1daa6530c4f3"/>
    <ds:schemaRef ds:uri="548510c3-10e4-40d2-9e57-4ea0b9082f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2. Prokuratuur</vt:lpstr>
    </vt:vector>
  </TitlesOfParts>
  <Manager/>
  <Company>Registrite ja Infosüsteemide 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Kristi Urmann - JUSTDIGI</cp:lastModifiedBy>
  <cp:revision/>
  <dcterms:created xsi:type="dcterms:W3CDTF">2021-12-14T12:38:30Z</dcterms:created>
  <dcterms:modified xsi:type="dcterms:W3CDTF">2025-02-18T09:33:31Z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1544000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2024-12-23T05:42:49Z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4b8ba036-45a7-4b53-8e44-f296035b625f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